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 02 СЕНТЯБРЯ\"/>
    </mc:Choice>
  </mc:AlternateContent>
  <bookViews>
    <workbookView xWindow="0" yWindow="0" windowWidth="20490" windowHeight="715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4" i="1" l="1"/>
  <c r="G104" i="1"/>
  <c r="H104" i="1"/>
  <c r="I104" i="1"/>
  <c r="J104" i="1"/>
  <c r="B190" i="1" l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H190" i="1" s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F172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34" i="1"/>
  <c r="I134" i="1"/>
  <c r="H134" i="1"/>
  <c r="G134" i="1"/>
  <c r="F134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15" i="1"/>
  <c r="I115" i="1"/>
  <c r="H115" i="1"/>
  <c r="G115" i="1"/>
  <c r="F115" i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H60" i="1" s="1"/>
  <c r="G49" i="1"/>
  <c r="G60" i="1" s="1"/>
  <c r="F49" i="1"/>
  <c r="F60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J191" i="1" l="1"/>
  <c r="H191" i="1"/>
  <c r="F191" i="1"/>
  <c r="L191" i="1"/>
  <c r="G191" i="1"/>
  <c r="I191" i="1"/>
</calcChain>
</file>

<file path=xl/sharedStrings.xml><?xml version="1.0" encoding="utf-8"?>
<sst xmlns="http://schemas.openxmlformats.org/spreadsheetml/2006/main" count="273" uniqueCount="92">
  <si>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</si>
  <si>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</si>
  <si>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</si>
  <si>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</si>
  <si>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</si>
  <si>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</si>
  <si>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</si>
  <si>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</si>
  <si>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</si>
  <si>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</si>
  <si>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</si>
  <si>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</si>
  <si>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</si>
  <si>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</si>
  <si>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</si>
  <si>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</si>
  <si>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</si>
  <si>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</si>
  <si>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</si>
  <si>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</si>
  <si>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</si>
  <si>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</si>
  <si>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</si>
  <si>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</si>
  <si>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</si>
  <si>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</si>
  <si>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</si>
  <si>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</si>
  <si>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</si>
  <si>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</si>
  <si>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</si>
  <si>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</si>
  <si>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</si>
  <si>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</si>
  <si>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</si>
  <si>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</si>
  <si>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</si>
  <si>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</si>
  <si>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</si>
  <si>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</si>
  <si>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ПЛОДЫ ИЛИ ЯГОДЫ СВЕЖИЕ</t>
  </si>
  <si>
    <t>ЧАЙ С САХАРОМ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</si>
  <si>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</si>
  <si>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</si>
  <si>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</si>
  <si>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</si>
  <si>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</si>
  <si>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</si>
  <si>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</si>
  <si>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</si>
  <si>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</si>
  <si>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</si>
  <si>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</si>
  <si>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</si>
  <si>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</si>
  <si>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</si>
  <si>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</si>
  <si>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</si>
  <si>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</si>
  <si>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</si>
  <si>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</si>
  <si>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</si>
  <si>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</si>
  <si>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</si>
  <si>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</si>
  <si>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</si>
  <si>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</si>
  <si>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</si>
  <si>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</si>
  <si>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</si>
  <si>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</si>
  <si>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</si>
  <si>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</si>
  <si>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</si>
  <si>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</si>
  <si>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</si>
  <si>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</si>
  <si>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</si>
  <si>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</si>
  <si>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>ХЛЕБ РЖАНОЙ/ПШЕНИЧНЫЙ</t>
  </si>
  <si>
    <t>КАША  МОЛОЧНАЯ ИЗ КРУПЫ РИСОВОЙ С МАСЛОМ СЛИВОЧНЫМ</t>
  </si>
  <si>
    <t>ТЕФТЕЛИ РЫБНЫЕ В СОУСЕ</t>
  </si>
  <si>
    <t xml:space="preserve">КАША  МОЛОЧНАЯ ИЗ КРУПЫ ПШЕННОЙ С М/С </t>
  </si>
  <si>
    <t>МБОУ "Зерновская средняя школа"</t>
  </si>
  <si>
    <t>директор</t>
  </si>
  <si>
    <t>Е.Н. Костенко</t>
  </si>
  <si>
    <t>кондитер.</t>
  </si>
  <si>
    <t>кисломол.</t>
  </si>
  <si>
    <t>яйцо</t>
  </si>
  <si>
    <t xml:space="preserve">КОНДИТЕРСКИЕ ИЗДЕЛИЯ  </t>
  </si>
  <si>
    <t xml:space="preserve">2 блюдо </t>
  </si>
  <si>
    <t>ПТИЦА, 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</si>
</sst>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Protection="1">
      <protection locked="0"/>
    </xf>
    <xf numFmtId="0" fontId="11" fillId="0" borderId="9" xfId="0" applyFont="1" applyBorder="1"/>
    <xf numFmtId="0" fontId="1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1"/>
  <sheetViews>
    <sheetView tabSelected="1" view="pageBreakPreview" zoomScaleNormal="100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5" t="s">
        <v>83</v>
      </c>
      <c r="D1" s="55"/>
      <c r="E1" s="55"/>
      <c r="F1" s="3" t="s">
        <v>1</v>
      </c>
      <c r="G1" s="1" t="s">
        <v>2</v>
      </c>
      <c r="H1" s="56" t="s">
        <v>84</v>
      </c>
      <c r="I1" s="56"/>
      <c r="J1" s="56"/>
      <c r="K1" s="56"/>
    </row>
    <row r="2" spans="1:12" ht="18.75" x14ac:dyDescent="0.25">
      <c r="A2" s="4" t="s">
        <v>3</v>
      </c>
      <c r="C2" s="1"/>
      <c r="G2" s="1" t="s">
        <v>4</v>
      </c>
      <c r="H2" s="56" t="s">
        <v>85</v>
      </c>
      <c r="I2" s="56"/>
      <c r="J2" s="56"/>
      <c r="K2" s="56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51">
        <v>2024</v>
      </c>
      <c r="K3" s="9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80</v>
      </c>
      <c r="F6" s="20">
        <v>220</v>
      </c>
      <c r="G6" s="20">
        <v>6.09</v>
      </c>
      <c r="H6" s="20">
        <v>10.88</v>
      </c>
      <c r="I6" s="20">
        <v>47.99</v>
      </c>
      <c r="J6" s="20">
        <v>315</v>
      </c>
      <c r="K6" s="21">
        <v>177</v>
      </c>
      <c r="L6" s="20">
        <v>73.709999999999994</v>
      </c>
    </row>
    <row r="7" spans="1:12" x14ac:dyDescent="0.25">
      <c r="A7" s="22"/>
      <c r="B7" s="23"/>
      <c r="C7" s="24"/>
      <c r="D7" s="29" t="s">
        <v>25</v>
      </c>
      <c r="E7" s="26" t="s">
        <v>39</v>
      </c>
      <c r="F7" s="27">
        <v>200</v>
      </c>
      <c r="G7" s="27">
        <v>3.3</v>
      </c>
      <c r="H7" s="27">
        <v>2.9</v>
      </c>
      <c r="I7" s="27">
        <v>13.8</v>
      </c>
      <c r="J7" s="27">
        <v>104</v>
      </c>
      <c r="K7" s="28">
        <v>462</v>
      </c>
      <c r="L7" s="27"/>
    </row>
    <row r="8" spans="1:12" x14ac:dyDescent="0.25">
      <c r="A8" s="22"/>
      <c r="B8" s="23"/>
      <c r="C8" s="24"/>
      <c r="D8" s="29" t="s">
        <v>26</v>
      </c>
      <c r="E8" s="26" t="s">
        <v>51</v>
      </c>
      <c r="F8" s="27">
        <v>70</v>
      </c>
      <c r="G8" s="27">
        <v>5.42</v>
      </c>
      <c r="H8" s="27">
        <v>0.74</v>
      </c>
      <c r="I8" s="27">
        <v>32.14</v>
      </c>
      <c r="J8" s="27">
        <v>146.80000000000001</v>
      </c>
      <c r="K8" s="28" t="s">
        <v>52</v>
      </c>
      <c r="L8" s="27"/>
    </row>
    <row r="9" spans="1:12" x14ac:dyDescent="0.25">
      <c r="A9" s="22"/>
      <c r="B9" s="23"/>
      <c r="C9" s="24"/>
      <c r="D9" s="29" t="s">
        <v>27</v>
      </c>
      <c r="E9" s="26" t="s">
        <v>40</v>
      </c>
      <c r="F9" s="27">
        <v>100</v>
      </c>
      <c r="G9" s="27">
        <v>0.4</v>
      </c>
      <c r="H9" s="27">
        <v>0.4</v>
      </c>
      <c r="I9" s="27">
        <v>9.8000000000000007</v>
      </c>
      <c r="J9" s="27">
        <v>47</v>
      </c>
      <c r="K9" s="28">
        <v>338</v>
      </c>
      <c r="L9" s="27"/>
    </row>
    <row r="10" spans="1:12" x14ac:dyDescent="0.25">
      <c r="A10" s="22"/>
      <c r="B10" s="23"/>
      <c r="C10" s="24"/>
      <c r="D10" s="52" t="s">
        <v>86</v>
      </c>
      <c r="E10" s="26" t="s">
        <v>42</v>
      </c>
      <c r="F10" s="27">
        <v>25</v>
      </c>
      <c r="G10" s="27">
        <v>0.19</v>
      </c>
      <c r="H10" s="27">
        <v>0</v>
      </c>
      <c r="I10" s="27">
        <v>19.940000000000001</v>
      </c>
      <c r="J10" s="27">
        <v>81.5</v>
      </c>
      <c r="K10" s="28" t="s">
        <v>75</v>
      </c>
      <c r="L10" s="27"/>
    </row>
    <row r="11" spans="1:12" x14ac:dyDescent="0.25">
      <c r="A11" s="22"/>
      <c r="B11" s="23"/>
      <c r="C11" s="24"/>
      <c r="D11" s="52" t="s">
        <v>87</v>
      </c>
      <c r="E11" s="26" t="s">
        <v>53</v>
      </c>
      <c r="F11" s="27">
        <v>10</v>
      </c>
      <c r="G11" s="27">
        <v>0.08</v>
      </c>
      <c r="H11" s="27">
        <v>7.25</v>
      </c>
      <c r="I11" s="27">
        <v>0.13</v>
      </c>
      <c r="J11" s="27">
        <v>66</v>
      </c>
      <c r="K11" s="28">
        <v>14</v>
      </c>
      <c r="L11" s="27"/>
    </row>
    <row r="12" spans="1:12" x14ac:dyDescent="0.25">
      <c r="A12" s="30"/>
      <c r="B12" s="31"/>
      <c r="C12" s="32"/>
      <c r="D12" s="33" t="s">
        <v>28</v>
      </c>
      <c r="E12" s="34"/>
      <c r="F12" s="35">
        <f>SUM(F6:F11)</f>
        <v>625</v>
      </c>
      <c r="G12" s="35">
        <f>SUM(G6:G11)</f>
        <v>15.48</v>
      </c>
      <c r="H12" s="35">
        <f>SUM(H6:H11)</f>
        <v>22.17</v>
      </c>
      <c r="I12" s="35">
        <f>SUM(I6:I11)</f>
        <v>123.8</v>
      </c>
      <c r="J12" s="35">
        <f>SUM(J6:J11)</f>
        <v>760.3</v>
      </c>
      <c r="K12" s="36"/>
      <c r="L12" s="35">
        <f>SUM(L6:L11)</f>
        <v>73.709999999999994</v>
      </c>
    </row>
    <row r="13" spans="1:12" x14ac:dyDescent="0.25">
      <c r="A13" s="37">
        <f>A6</f>
        <v>1</v>
      </c>
      <c r="B13" s="38">
        <f>B6</f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22"/>
      <c r="B14" s="23"/>
      <c r="C14" s="24"/>
      <c r="D14" s="29" t="s">
        <v>31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32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35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36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0"/>
      <c r="B22" s="31"/>
      <c r="C22" s="32"/>
      <c r="D22" s="33" t="s">
        <v>28</v>
      </c>
      <c r="E22" s="34"/>
      <c r="F22" s="35">
        <f>SUM(F13:F21)</f>
        <v>0</v>
      </c>
      <c r="G22" s="35">
        <f>SUM(G13:G21)</f>
        <v>0</v>
      </c>
      <c r="H22" s="35">
        <f>SUM(H13:H21)</f>
        <v>0</v>
      </c>
      <c r="I22" s="35">
        <f>SUM(I13:I21)</f>
        <v>0</v>
      </c>
      <c r="J22" s="35">
        <f>SUM(J13:J21)</f>
        <v>0</v>
      </c>
      <c r="K22" s="36"/>
      <c r="L22" s="35">
        <f>SUM(L13:L21)</f>
        <v>0</v>
      </c>
    </row>
    <row r="23" spans="1:12" ht="15" customHeight="1" thickBot="1" x14ac:dyDescent="0.3">
      <c r="A23" s="40">
        <f>A6</f>
        <v>1</v>
      </c>
      <c r="B23" s="41">
        <f>B6</f>
        <v>1</v>
      </c>
      <c r="C23" s="57" t="s">
        <v>37</v>
      </c>
      <c r="D23" s="57"/>
      <c r="E23" s="42"/>
      <c r="F23" s="43">
        <f>F12+F22</f>
        <v>625</v>
      </c>
      <c r="G23" s="43">
        <f>G12+G22</f>
        <v>15.48</v>
      </c>
      <c r="H23" s="43">
        <f>H12+H22</f>
        <v>22.17</v>
      </c>
      <c r="I23" s="43">
        <f>I12+I22</f>
        <v>123.8</v>
      </c>
      <c r="J23" s="43">
        <f>J12+J22</f>
        <v>760.3</v>
      </c>
      <c r="K23" s="43"/>
      <c r="L23" s="43">
        <f>L12+L22</f>
        <v>73.709999999999994</v>
      </c>
    </row>
    <row r="24" spans="1:12" x14ac:dyDescent="0.25">
      <c r="A24" s="44">
        <v>1</v>
      </c>
      <c r="B24" s="23">
        <v>2</v>
      </c>
      <c r="C24" s="17" t="s">
        <v>23</v>
      </c>
      <c r="D24" s="18" t="s">
        <v>24</v>
      </c>
      <c r="E24" s="19" t="s">
        <v>77</v>
      </c>
      <c r="F24" s="20">
        <v>170</v>
      </c>
      <c r="G24" s="20">
        <v>9</v>
      </c>
      <c r="H24" s="20">
        <v>8.5</v>
      </c>
      <c r="I24" s="20">
        <v>36</v>
      </c>
      <c r="J24" s="20">
        <v>257.3</v>
      </c>
      <c r="K24" s="21">
        <v>204</v>
      </c>
      <c r="L24" s="20">
        <v>73.709999999999994</v>
      </c>
    </row>
    <row r="25" spans="1:12" x14ac:dyDescent="0.25">
      <c r="A25" s="44"/>
      <c r="B25" s="23"/>
      <c r="C25" s="24"/>
      <c r="D25" s="29" t="s">
        <v>25</v>
      </c>
      <c r="E25" s="26" t="s">
        <v>66</v>
      </c>
      <c r="F25" s="27">
        <v>200</v>
      </c>
      <c r="G25" s="27">
        <v>1</v>
      </c>
      <c r="H25" s="27">
        <v>0</v>
      </c>
      <c r="I25" s="27">
        <v>20.399999999999999</v>
      </c>
      <c r="J25" s="27">
        <v>84.8</v>
      </c>
      <c r="K25" s="28">
        <v>389</v>
      </c>
      <c r="L25" s="27"/>
    </row>
    <row r="26" spans="1:12" x14ac:dyDescent="0.25">
      <c r="A26" s="44"/>
      <c r="B26" s="23"/>
      <c r="C26" s="24"/>
      <c r="D26" s="29" t="s">
        <v>26</v>
      </c>
      <c r="E26" s="26" t="s">
        <v>54</v>
      </c>
      <c r="F26" s="27">
        <v>65</v>
      </c>
      <c r="G26" s="50">
        <v>5.12</v>
      </c>
      <c r="H26" s="27">
        <v>1.06</v>
      </c>
      <c r="I26" s="27">
        <v>31.84</v>
      </c>
      <c r="J26" s="27">
        <v>147.1</v>
      </c>
      <c r="K26" s="28" t="s">
        <v>55</v>
      </c>
      <c r="L26" s="27"/>
    </row>
    <row r="27" spans="1:12" x14ac:dyDescent="0.25">
      <c r="A27" s="44"/>
      <c r="B27" s="23"/>
      <c r="C27" s="24"/>
      <c r="D27" s="29" t="s">
        <v>27</v>
      </c>
      <c r="E27" s="26" t="s">
        <v>40</v>
      </c>
      <c r="F27" s="27">
        <v>100</v>
      </c>
      <c r="G27" s="27">
        <v>0.4</v>
      </c>
      <c r="H27" s="27">
        <v>0.4</v>
      </c>
      <c r="I27" s="27">
        <v>9.8000000000000007</v>
      </c>
      <c r="J27" s="27">
        <v>47</v>
      </c>
      <c r="K27" s="28">
        <v>338</v>
      </c>
      <c r="L27" s="27"/>
    </row>
    <row r="28" spans="1:12" x14ac:dyDescent="0.25">
      <c r="A28" s="44"/>
      <c r="B28" s="23"/>
      <c r="C28" s="24"/>
      <c r="D28" s="52" t="s">
        <v>30</v>
      </c>
      <c r="E28" s="26" t="s">
        <v>76</v>
      </c>
      <c r="F28" s="27">
        <v>80</v>
      </c>
      <c r="G28" s="27">
        <v>1.44</v>
      </c>
      <c r="H28" s="27">
        <v>10.66</v>
      </c>
      <c r="I28" s="27">
        <v>59.74</v>
      </c>
      <c r="J28" s="27">
        <v>76.400000000000006</v>
      </c>
      <c r="K28" s="28" t="s">
        <v>75</v>
      </c>
      <c r="L28" s="27"/>
    </row>
    <row r="29" spans="1:12" x14ac:dyDescent="0.25">
      <c r="A29" s="44"/>
      <c r="B29" s="23"/>
      <c r="C29" s="24"/>
      <c r="D29" s="52" t="s">
        <v>88</v>
      </c>
      <c r="E29" s="26" t="s">
        <v>78</v>
      </c>
      <c r="F29" s="27">
        <v>40</v>
      </c>
      <c r="G29" s="27">
        <v>5.08</v>
      </c>
      <c r="H29" s="27">
        <v>4.5999999999999996</v>
      </c>
      <c r="I29" s="27">
        <v>0.28000000000000003</v>
      </c>
      <c r="J29" s="27">
        <v>63</v>
      </c>
      <c r="K29" s="28">
        <v>209</v>
      </c>
      <c r="L29" s="27"/>
    </row>
    <row r="30" spans="1:12" x14ac:dyDescent="0.25">
      <c r="A30" s="45"/>
      <c r="B30" s="31"/>
      <c r="C30" s="32"/>
      <c r="D30" s="33" t="s">
        <v>28</v>
      </c>
      <c r="E30" s="34"/>
      <c r="F30" s="35">
        <f>SUM(F24:F29)</f>
        <v>655</v>
      </c>
      <c r="G30" s="35">
        <f>SUM(G24:G29)</f>
        <v>22.04</v>
      </c>
      <c r="H30" s="35">
        <f>SUM(H24:H29)</f>
        <v>25.22</v>
      </c>
      <c r="I30" s="35">
        <f>SUM(I24:I29)</f>
        <v>158.06</v>
      </c>
      <c r="J30" s="35">
        <f>SUM(J24:J29)</f>
        <v>675.6</v>
      </c>
      <c r="K30" s="36"/>
      <c r="L30" s="35">
        <f>SUM(L24:L29)</f>
        <v>73.709999999999994</v>
      </c>
    </row>
    <row r="31" spans="1:12" x14ac:dyDescent="0.25">
      <c r="A31" s="38">
        <f>A24</f>
        <v>1</v>
      </c>
      <c r="B31" s="38">
        <f>B24</f>
        <v>2</v>
      </c>
      <c r="C31" s="39" t="s">
        <v>29</v>
      </c>
      <c r="D31" s="29" t="s">
        <v>30</v>
      </c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4"/>
      <c r="B32" s="23"/>
      <c r="C32" s="24"/>
      <c r="D32" s="29" t="s">
        <v>31</v>
      </c>
      <c r="E32" s="26"/>
      <c r="F32" s="27"/>
      <c r="G32" s="27"/>
      <c r="H32" s="27"/>
      <c r="I32" s="27"/>
      <c r="J32" s="27"/>
      <c r="K32" s="28"/>
      <c r="L32" s="27"/>
    </row>
    <row r="33" spans="1:12" x14ac:dyDescent="0.25">
      <c r="A33" s="44"/>
      <c r="B33" s="23"/>
      <c r="C33" s="24"/>
      <c r="D33" s="29" t="s">
        <v>32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33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34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35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31"/>
      <c r="C40" s="32"/>
      <c r="D40" s="33" t="s">
        <v>28</v>
      </c>
      <c r="E40" s="34"/>
      <c r="F40" s="35">
        <f>SUM(F31:F39)</f>
        <v>0</v>
      </c>
      <c r="G40" s="35">
        <f>SUM(G31:G39)</f>
        <v>0</v>
      </c>
      <c r="H40" s="35">
        <f>SUM(H31:H39)</f>
        <v>0</v>
      </c>
      <c r="I40" s="35">
        <f>SUM(I31:I39)</f>
        <v>0</v>
      </c>
      <c r="J40" s="35">
        <f>SUM(J31:J39)</f>
        <v>0</v>
      </c>
      <c r="K40" s="36"/>
      <c r="L40" s="35">
        <f>SUM(L31:L39)</f>
        <v>0</v>
      </c>
    </row>
    <row r="41" spans="1:12" ht="15.75" customHeight="1" thickBot="1" x14ac:dyDescent="0.3">
      <c r="A41" s="46">
        <f>A24</f>
        <v>1</v>
      </c>
      <c r="B41" s="46">
        <f>B24</f>
        <v>2</v>
      </c>
      <c r="C41" s="57" t="s">
        <v>37</v>
      </c>
      <c r="D41" s="57"/>
      <c r="E41" s="42"/>
      <c r="F41" s="43">
        <f>F30+F40</f>
        <v>655</v>
      </c>
      <c r="G41" s="43">
        <f>G30+G40</f>
        <v>22.04</v>
      </c>
      <c r="H41" s="43">
        <f>H30+H40</f>
        <v>25.22</v>
      </c>
      <c r="I41" s="43">
        <f>I30+I40</f>
        <v>158.06</v>
      </c>
      <c r="J41" s="43">
        <f>J30+J40</f>
        <v>675.6</v>
      </c>
      <c r="K41" s="43"/>
      <c r="L41" s="43">
        <f>L30+L40</f>
        <v>73.709999999999994</v>
      </c>
    </row>
    <row r="42" spans="1:12" x14ac:dyDescent="0.25">
      <c r="A42" s="15">
        <v>1</v>
      </c>
      <c r="B42" s="16">
        <v>3</v>
      </c>
      <c r="C42" s="17" t="s">
        <v>23</v>
      </c>
      <c r="D42" s="53" t="s">
        <v>33</v>
      </c>
      <c r="E42" s="19" t="s">
        <v>56</v>
      </c>
      <c r="F42" s="20">
        <v>150</v>
      </c>
      <c r="G42" s="20">
        <v>3.06</v>
      </c>
      <c r="H42" s="20">
        <v>4.8</v>
      </c>
      <c r="I42" s="20">
        <v>20.399999999999999</v>
      </c>
      <c r="J42" s="20">
        <v>137.30000000000001</v>
      </c>
      <c r="K42" s="21">
        <v>312</v>
      </c>
      <c r="L42" s="20">
        <v>73.709999999999994</v>
      </c>
    </row>
    <row r="43" spans="1:12" x14ac:dyDescent="0.25">
      <c r="A43" s="22"/>
      <c r="B43" s="23"/>
      <c r="C43" s="24"/>
      <c r="D43" s="52" t="s">
        <v>32</v>
      </c>
      <c r="E43" s="26" t="s">
        <v>81</v>
      </c>
      <c r="F43" s="27">
        <v>120</v>
      </c>
      <c r="G43" s="27">
        <v>9.9</v>
      </c>
      <c r="H43" s="27">
        <v>9.66</v>
      </c>
      <c r="I43" s="27">
        <v>14.11</v>
      </c>
      <c r="J43" s="27">
        <v>183</v>
      </c>
      <c r="K43" s="28">
        <v>239</v>
      </c>
      <c r="L43" s="27"/>
    </row>
    <row r="44" spans="1:12" x14ac:dyDescent="0.25">
      <c r="A44" s="22"/>
      <c r="B44" s="23"/>
      <c r="C44" s="24"/>
      <c r="D44" s="29" t="s">
        <v>25</v>
      </c>
      <c r="E44" s="26" t="s">
        <v>57</v>
      </c>
      <c r="F44" s="27">
        <v>200</v>
      </c>
      <c r="G44" s="27">
        <v>1</v>
      </c>
      <c r="H44" s="27">
        <v>0</v>
      </c>
      <c r="I44" s="27">
        <v>20.399999999999999</v>
      </c>
      <c r="J44" s="27">
        <v>84.8</v>
      </c>
      <c r="K44" s="28">
        <v>389</v>
      </c>
      <c r="L44" s="27"/>
    </row>
    <row r="45" spans="1:12" x14ac:dyDescent="0.25">
      <c r="A45" s="22"/>
      <c r="B45" s="23"/>
      <c r="C45" s="24"/>
      <c r="D45" s="29" t="s">
        <v>26</v>
      </c>
      <c r="E45" s="26" t="s">
        <v>54</v>
      </c>
      <c r="F45" s="27">
        <v>70</v>
      </c>
      <c r="G45" s="27">
        <v>5.42</v>
      </c>
      <c r="H45" s="27">
        <v>0.74</v>
      </c>
      <c r="I45" s="27">
        <v>32.14</v>
      </c>
      <c r="J45" s="27">
        <v>146.80000000000001</v>
      </c>
      <c r="K45" s="28" t="s">
        <v>55</v>
      </c>
      <c r="L45" s="27"/>
    </row>
    <row r="46" spans="1:12" x14ac:dyDescent="0.25">
      <c r="A46" s="22"/>
      <c r="B46" s="23"/>
      <c r="C46" s="24"/>
      <c r="D46" s="29" t="s">
        <v>27</v>
      </c>
      <c r="E46" s="26"/>
      <c r="F46" s="27"/>
      <c r="G46" s="27"/>
      <c r="H46" s="27"/>
      <c r="I46" s="27"/>
      <c r="J46" s="27"/>
      <c r="K46" s="28"/>
      <c r="L46" s="27"/>
    </row>
    <row r="47" spans="1:12" x14ac:dyDescent="0.25">
      <c r="A47" s="22"/>
      <c r="B47" s="23"/>
      <c r="C47" s="24"/>
      <c r="D47" s="52" t="s">
        <v>30</v>
      </c>
      <c r="E47" s="26" t="s">
        <v>44</v>
      </c>
      <c r="F47" s="27">
        <v>80</v>
      </c>
      <c r="G47" s="27">
        <v>0.68</v>
      </c>
      <c r="H47" s="27">
        <v>4.04</v>
      </c>
      <c r="I47" s="27">
        <v>2.06</v>
      </c>
      <c r="J47" s="27">
        <v>47.3</v>
      </c>
      <c r="K47" s="28">
        <v>21</v>
      </c>
      <c r="L47" s="27"/>
    </row>
    <row r="48" spans="1:12" x14ac:dyDescent="0.25">
      <c r="A48" s="22"/>
      <c r="B48" s="23"/>
      <c r="C48" s="24"/>
      <c r="D48" s="25"/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30"/>
      <c r="B49" s="31"/>
      <c r="C49" s="32"/>
      <c r="D49" s="33" t="s">
        <v>28</v>
      </c>
      <c r="E49" s="34"/>
      <c r="F49" s="35">
        <f>SUM(F42:F48)</f>
        <v>620</v>
      </c>
      <c r="G49" s="35">
        <f>SUM(G42:G48)</f>
        <v>20.060000000000002</v>
      </c>
      <c r="H49" s="35">
        <f>SUM(H42:H48)</f>
        <v>19.240000000000002</v>
      </c>
      <c r="I49" s="35">
        <f>SUM(I42:I48)</f>
        <v>89.11</v>
      </c>
      <c r="J49" s="35">
        <f>SUM(J42:J48)</f>
        <v>599.20000000000005</v>
      </c>
      <c r="K49" s="36"/>
      <c r="L49" s="35">
        <f>SUM(L42:L48)</f>
        <v>73.709999999999994</v>
      </c>
    </row>
    <row r="50" spans="1:12" x14ac:dyDescent="0.25">
      <c r="A50" s="37">
        <f>A42</f>
        <v>1</v>
      </c>
      <c r="B50" s="38">
        <f>B42</f>
        <v>3</v>
      </c>
      <c r="C50" s="39" t="s">
        <v>29</v>
      </c>
      <c r="D50" s="29" t="s">
        <v>30</v>
      </c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22"/>
      <c r="B51" s="23"/>
      <c r="C51" s="24"/>
      <c r="D51" s="29" t="s">
        <v>31</v>
      </c>
      <c r="E51" s="26"/>
      <c r="F51" s="27"/>
      <c r="G51" s="27"/>
      <c r="H51" s="27"/>
      <c r="I51" s="27"/>
      <c r="J51" s="27"/>
      <c r="K51" s="28"/>
      <c r="L51" s="27"/>
    </row>
    <row r="52" spans="1:12" x14ac:dyDescent="0.25">
      <c r="A52" s="22"/>
      <c r="B52" s="23"/>
      <c r="C52" s="24"/>
      <c r="D52" s="29" t="s">
        <v>32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33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34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35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30"/>
      <c r="B59" s="31"/>
      <c r="C59" s="32"/>
      <c r="D59" s="33" t="s">
        <v>28</v>
      </c>
      <c r="E59" s="34"/>
      <c r="F59" s="35">
        <f>SUM(F50:F58)</f>
        <v>0</v>
      </c>
      <c r="G59" s="35">
        <f>SUM(G50:G58)</f>
        <v>0</v>
      </c>
      <c r="H59" s="35">
        <f>SUM(H50:H58)</f>
        <v>0</v>
      </c>
      <c r="I59" s="35">
        <f>SUM(I50:I58)</f>
        <v>0</v>
      </c>
      <c r="J59" s="35">
        <f>SUM(J50:J58)</f>
        <v>0</v>
      </c>
      <c r="K59" s="36"/>
      <c r="L59" s="35">
        <f>SUM(L50:L58)</f>
        <v>0</v>
      </c>
    </row>
    <row r="60" spans="1:12" ht="15.75" customHeight="1" thickBot="1" x14ac:dyDescent="0.3">
      <c r="A60" s="40">
        <f>A42</f>
        <v>1</v>
      </c>
      <c r="B60" s="41">
        <f>B42</f>
        <v>3</v>
      </c>
      <c r="C60" s="57" t="s">
        <v>37</v>
      </c>
      <c r="D60" s="57"/>
      <c r="E60" s="42"/>
      <c r="F60" s="43">
        <f>F49+F59</f>
        <v>620</v>
      </c>
      <c r="G60" s="43">
        <f>G49+G59</f>
        <v>20.060000000000002</v>
      </c>
      <c r="H60" s="43">
        <f>H49+H59</f>
        <v>19.240000000000002</v>
      </c>
      <c r="I60" s="43">
        <f>I49+I59</f>
        <v>89.11</v>
      </c>
      <c r="J60" s="43">
        <f>J49+J59</f>
        <v>599.20000000000005</v>
      </c>
      <c r="K60" s="43"/>
      <c r="L60" s="43">
        <f>L49+L59</f>
        <v>73.709999999999994</v>
      </c>
    </row>
    <row r="61" spans="1:12" x14ac:dyDescent="0.25">
      <c r="A61" s="15">
        <v>1</v>
      </c>
      <c r="B61" s="16">
        <v>4</v>
      </c>
      <c r="C61" s="17" t="s">
        <v>23</v>
      </c>
      <c r="D61" s="18" t="s">
        <v>24</v>
      </c>
      <c r="E61" s="19" t="s">
        <v>58</v>
      </c>
      <c r="F61" s="20">
        <v>185</v>
      </c>
      <c r="G61" s="20">
        <v>24.8</v>
      </c>
      <c r="H61" s="20">
        <v>17</v>
      </c>
      <c r="I61" s="20">
        <v>24.5</v>
      </c>
      <c r="J61" s="20">
        <v>354.9</v>
      </c>
      <c r="K61" s="21">
        <v>223</v>
      </c>
      <c r="L61" s="20">
        <v>73.709999999999994</v>
      </c>
    </row>
    <row r="62" spans="1:12" x14ac:dyDescent="0.25">
      <c r="A62" s="22"/>
      <c r="B62" s="23"/>
      <c r="C62" s="24"/>
      <c r="D62" s="29" t="s">
        <v>25</v>
      </c>
      <c r="E62" s="26" t="s">
        <v>59</v>
      </c>
      <c r="F62" s="27">
        <v>210</v>
      </c>
      <c r="G62" s="27">
        <v>0.2</v>
      </c>
      <c r="H62" s="27">
        <v>0.1</v>
      </c>
      <c r="I62" s="27">
        <v>9.3000000000000007</v>
      </c>
      <c r="J62" s="27">
        <v>38</v>
      </c>
      <c r="K62" s="28">
        <v>457</v>
      </c>
      <c r="L62" s="27"/>
    </row>
    <row r="63" spans="1:12" x14ac:dyDescent="0.25">
      <c r="A63" s="22"/>
      <c r="B63" s="23"/>
      <c r="C63" s="24"/>
      <c r="D63" s="29" t="s">
        <v>26</v>
      </c>
      <c r="E63" s="26" t="s">
        <v>45</v>
      </c>
      <c r="F63" s="27">
        <v>30</v>
      </c>
      <c r="G63" s="27">
        <v>2.2799999999999998</v>
      </c>
      <c r="H63" s="27">
        <v>0.24</v>
      </c>
      <c r="I63" s="27">
        <v>14.76</v>
      </c>
      <c r="J63" s="27">
        <v>62.7</v>
      </c>
      <c r="K63" s="28">
        <v>573</v>
      </c>
      <c r="L63" s="27"/>
    </row>
    <row r="64" spans="1:12" x14ac:dyDescent="0.25">
      <c r="A64" s="22"/>
      <c r="B64" s="23"/>
      <c r="C64" s="24"/>
      <c r="D64" s="29" t="s">
        <v>27</v>
      </c>
      <c r="E64" s="26" t="s">
        <v>40</v>
      </c>
      <c r="F64" s="27">
        <v>100</v>
      </c>
      <c r="G64" s="27">
        <v>0.4</v>
      </c>
      <c r="H64" s="27">
        <v>0.4</v>
      </c>
      <c r="I64" s="27">
        <v>9.8000000000000007</v>
      </c>
      <c r="J64" s="27">
        <v>47</v>
      </c>
      <c r="K64" s="28">
        <v>338</v>
      </c>
      <c r="L64" s="27"/>
    </row>
    <row r="65" spans="1:12" x14ac:dyDescent="0.25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x14ac:dyDescent="0.25">
      <c r="A66" s="22"/>
      <c r="B66" s="23"/>
      <c r="C66" s="24"/>
      <c r="D66" s="25"/>
      <c r="E66" s="26"/>
      <c r="F66" s="27"/>
      <c r="G66" s="27"/>
      <c r="H66" s="27"/>
      <c r="I66" s="27"/>
      <c r="J66" s="27"/>
      <c r="K66" s="28"/>
      <c r="L66" s="27"/>
    </row>
    <row r="67" spans="1:12" x14ac:dyDescent="0.25">
      <c r="A67" s="30"/>
      <c r="B67" s="31"/>
      <c r="C67" s="32"/>
      <c r="D67" s="33" t="s">
        <v>28</v>
      </c>
      <c r="E67" s="34"/>
      <c r="F67" s="35">
        <f>SUM(F61:F66)</f>
        <v>525</v>
      </c>
      <c r="G67" s="35">
        <f>SUM(G61:G66)</f>
        <v>27.68</v>
      </c>
      <c r="H67" s="35">
        <f>SUM(H61:H66)</f>
        <v>17.739999999999998</v>
      </c>
      <c r="I67" s="35">
        <f>SUM(I61:I66)</f>
        <v>58.36</v>
      </c>
      <c r="J67" s="35">
        <f>SUM(J61:J66)</f>
        <v>502.59999999999997</v>
      </c>
      <c r="K67" s="36"/>
      <c r="L67" s="35">
        <f>SUM(L61:L66)</f>
        <v>73.709999999999994</v>
      </c>
    </row>
    <row r="68" spans="1:12" x14ac:dyDescent="0.25">
      <c r="A68" s="37">
        <f>A61</f>
        <v>1</v>
      </c>
      <c r="B68" s="38">
        <f>B61</f>
        <v>4</v>
      </c>
      <c r="C68" s="39" t="s">
        <v>29</v>
      </c>
      <c r="D68" s="29" t="s">
        <v>30</v>
      </c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9" t="s">
        <v>31</v>
      </c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22"/>
      <c r="B70" s="23"/>
      <c r="C70" s="24"/>
      <c r="D70" s="29" t="s">
        <v>32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25">
      <c r="A71" s="22"/>
      <c r="B71" s="23"/>
      <c r="C71" s="24"/>
      <c r="D71" s="29" t="s">
        <v>33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30"/>
      <c r="B77" s="31"/>
      <c r="C77" s="32"/>
      <c r="D77" s="33" t="s">
        <v>28</v>
      </c>
      <c r="E77" s="34"/>
      <c r="F77" s="35">
        <f>SUM(F68:F76)</f>
        <v>0</v>
      </c>
      <c r="G77" s="35">
        <f>SUM(G68:G76)</f>
        <v>0</v>
      </c>
      <c r="H77" s="35">
        <f>SUM(H68:H76)</f>
        <v>0</v>
      </c>
      <c r="I77" s="35">
        <f>SUM(I68:I76)</f>
        <v>0</v>
      </c>
      <c r="J77" s="35">
        <f>SUM(J68:J76)</f>
        <v>0</v>
      </c>
      <c r="K77" s="36"/>
      <c r="L77" s="35">
        <f>SUM(L68:L76)</f>
        <v>0</v>
      </c>
    </row>
    <row r="78" spans="1:12" ht="15.75" customHeight="1" thickBot="1" x14ac:dyDescent="0.3">
      <c r="A78" s="40">
        <f>A61</f>
        <v>1</v>
      </c>
      <c r="B78" s="41">
        <f>B61</f>
        <v>4</v>
      </c>
      <c r="C78" s="57" t="s">
        <v>37</v>
      </c>
      <c r="D78" s="57"/>
      <c r="E78" s="42"/>
      <c r="F78" s="43">
        <f>F67+F77</f>
        <v>525</v>
      </c>
      <c r="G78" s="43">
        <f>G67+G77</f>
        <v>27.68</v>
      </c>
      <c r="H78" s="43">
        <f>H67+H77</f>
        <v>17.739999999999998</v>
      </c>
      <c r="I78" s="43">
        <f>I67+I77</f>
        <v>58.36</v>
      </c>
      <c r="J78" s="43">
        <f>J67+J77</f>
        <v>502.59999999999997</v>
      </c>
      <c r="K78" s="43"/>
      <c r="L78" s="43">
        <f>L67+L77</f>
        <v>73.709999999999994</v>
      </c>
    </row>
    <row r="79" spans="1:12" x14ac:dyDescent="0.25">
      <c r="A79" s="15">
        <v>1</v>
      </c>
      <c r="B79" s="16">
        <v>5</v>
      </c>
      <c r="C79" s="17" t="s">
        <v>23</v>
      </c>
      <c r="D79" s="53" t="s">
        <v>33</v>
      </c>
      <c r="E79" s="19" t="s">
        <v>46</v>
      </c>
      <c r="F79" s="20">
        <v>150</v>
      </c>
      <c r="G79" s="20">
        <v>4.58</v>
      </c>
      <c r="H79" s="20">
        <v>5</v>
      </c>
      <c r="I79" s="20">
        <v>20.5</v>
      </c>
      <c r="J79" s="20">
        <v>145.5</v>
      </c>
      <c r="K79" s="21">
        <v>303</v>
      </c>
      <c r="L79" s="20">
        <v>73.709999999999994</v>
      </c>
    </row>
    <row r="80" spans="1:12" x14ac:dyDescent="0.25">
      <c r="A80" s="22"/>
      <c r="B80" s="23"/>
      <c r="C80" s="24"/>
      <c r="D80" s="52" t="s">
        <v>32</v>
      </c>
      <c r="E80" s="26" t="s">
        <v>61</v>
      </c>
      <c r="F80" s="27">
        <v>90</v>
      </c>
      <c r="G80" s="27">
        <v>12.08</v>
      </c>
      <c r="H80" s="27">
        <v>12.07</v>
      </c>
      <c r="I80" s="27">
        <v>13.5</v>
      </c>
      <c r="J80" s="27">
        <v>218.7</v>
      </c>
      <c r="K80" s="28">
        <v>339</v>
      </c>
      <c r="L80" s="27"/>
    </row>
    <row r="81" spans="1:12" x14ac:dyDescent="0.25">
      <c r="A81" s="22"/>
      <c r="B81" s="23"/>
      <c r="C81" s="24"/>
      <c r="D81" s="29" t="s">
        <v>25</v>
      </c>
      <c r="E81" s="26" t="s">
        <v>47</v>
      </c>
      <c r="F81" s="27">
        <v>200</v>
      </c>
      <c r="G81" s="27">
        <v>1</v>
      </c>
      <c r="H81" s="27">
        <v>0</v>
      </c>
      <c r="I81" s="27">
        <v>20.399999999999999</v>
      </c>
      <c r="J81" s="27">
        <v>84.8</v>
      </c>
      <c r="K81" s="28">
        <v>389</v>
      </c>
      <c r="L81" s="27"/>
    </row>
    <row r="82" spans="1:12" x14ac:dyDescent="0.25">
      <c r="A82" s="22"/>
      <c r="B82" s="23"/>
      <c r="C82" s="24"/>
      <c r="D82" s="29" t="s">
        <v>26</v>
      </c>
      <c r="E82" s="26" t="s">
        <v>54</v>
      </c>
      <c r="F82" s="27">
        <v>65</v>
      </c>
      <c r="G82" s="50">
        <v>5.04</v>
      </c>
      <c r="H82" s="27">
        <v>0.7</v>
      </c>
      <c r="I82" s="27">
        <v>29.68</v>
      </c>
      <c r="J82" s="27">
        <v>135.1</v>
      </c>
      <c r="K82" s="28" t="s">
        <v>55</v>
      </c>
      <c r="L82" s="27"/>
    </row>
    <row r="83" spans="1:12" x14ac:dyDescent="0.25">
      <c r="A83" s="22"/>
      <c r="B83" s="23"/>
      <c r="C83" s="24"/>
      <c r="D83" s="29" t="s">
        <v>27</v>
      </c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52" t="s">
        <v>30</v>
      </c>
      <c r="E84" s="26" t="s">
        <v>60</v>
      </c>
      <c r="F84" s="27">
        <v>80</v>
      </c>
      <c r="G84" s="27">
        <v>1.28</v>
      </c>
      <c r="H84" s="27">
        <v>4.8</v>
      </c>
      <c r="I84" s="27">
        <v>6.56</v>
      </c>
      <c r="J84" s="27">
        <v>75.2</v>
      </c>
      <c r="K84" s="28">
        <v>9</v>
      </c>
      <c r="L84" s="27"/>
    </row>
    <row r="85" spans="1:12" x14ac:dyDescent="0.25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28"/>
      <c r="L85" s="27"/>
    </row>
    <row r="86" spans="1:12" x14ac:dyDescent="0.25">
      <c r="A86" s="30"/>
      <c r="B86" s="31"/>
      <c r="C86" s="32"/>
      <c r="D86" s="33" t="s">
        <v>28</v>
      </c>
      <c r="E86" s="34"/>
      <c r="F86" s="35">
        <f>SUM(F79:F85)</f>
        <v>585</v>
      </c>
      <c r="G86" s="35">
        <f>SUM(G79:G85)</f>
        <v>23.98</v>
      </c>
      <c r="H86" s="35">
        <f>SUM(H79:H85)</f>
        <v>22.57</v>
      </c>
      <c r="I86" s="35">
        <f>SUM(I79:I85)</f>
        <v>90.64</v>
      </c>
      <c r="J86" s="35">
        <f>SUM(J79:J85)</f>
        <v>659.30000000000007</v>
      </c>
      <c r="K86" s="36"/>
      <c r="L86" s="35">
        <f>SUM(L79:L85)</f>
        <v>73.709999999999994</v>
      </c>
    </row>
    <row r="87" spans="1:12" x14ac:dyDescent="0.25">
      <c r="A87" s="37">
        <f>A79</f>
        <v>1</v>
      </c>
      <c r="B87" s="38">
        <f>B79</f>
        <v>5</v>
      </c>
      <c r="C87" s="39" t="s">
        <v>29</v>
      </c>
      <c r="D87" s="29" t="s">
        <v>30</v>
      </c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9" t="s">
        <v>31</v>
      </c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22"/>
      <c r="B89" s="23"/>
      <c r="C89" s="24"/>
      <c r="D89" s="29" t="s">
        <v>32</v>
      </c>
      <c r="E89" s="26"/>
      <c r="F89" s="27"/>
      <c r="G89" s="27"/>
      <c r="H89" s="27"/>
      <c r="I89" s="27"/>
      <c r="J89" s="27"/>
      <c r="K89" s="28"/>
      <c r="L89" s="27"/>
    </row>
    <row r="90" spans="1:12" x14ac:dyDescent="0.25">
      <c r="A90" s="22"/>
      <c r="B90" s="23"/>
      <c r="C90" s="24"/>
      <c r="D90" s="29" t="s">
        <v>33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30"/>
      <c r="B96" s="31"/>
      <c r="C96" s="32"/>
      <c r="D96" s="33" t="s">
        <v>28</v>
      </c>
      <c r="E96" s="34"/>
      <c r="F96" s="35">
        <f>SUM(F87:F95)</f>
        <v>0</v>
      </c>
      <c r="G96" s="35">
        <f>SUM(G87:G95)</f>
        <v>0</v>
      </c>
      <c r="H96" s="35">
        <f>SUM(H87:H95)</f>
        <v>0</v>
      </c>
      <c r="I96" s="35">
        <f>SUM(I87:I95)</f>
        <v>0</v>
      </c>
      <c r="J96" s="35">
        <f>SUM(J87:J95)</f>
        <v>0</v>
      </c>
      <c r="K96" s="36"/>
      <c r="L96" s="35">
        <f>SUM(L87:L95)</f>
        <v>0</v>
      </c>
    </row>
    <row r="97" spans="1:12" ht="15.75" customHeight="1" thickBot="1" x14ac:dyDescent="0.3">
      <c r="A97" s="40">
        <f>A79</f>
        <v>1</v>
      </c>
      <c r="B97" s="41">
        <f>B79</f>
        <v>5</v>
      </c>
      <c r="C97" s="57" t="s">
        <v>37</v>
      </c>
      <c r="D97" s="57"/>
      <c r="E97" s="42"/>
      <c r="F97" s="43">
        <f>F86+F96</f>
        <v>585</v>
      </c>
      <c r="G97" s="43">
        <f>G86+G96</f>
        <v>23.98</v>
      </c>
      <c r="H97" s="43">
        <f>H86+H96</f>
        <v>22.57</v>
      </c>
      <c r="I97" s="43">
        <f>I86+I96</f>
        <v>90.64</v>
      </c>
      <c r="J97" s="43">
        <f>J86+J96</f>
        <v>659.30000000000007</v>
      </c>
      <c r="K97" s="43"/>
      <c r="L97" s="43">
        <f>L86+L96</f>
        <v>73.709999999999994</v>
      </c>
    </row>
    <row r="98" spans="1:12" x14ac:dyDescent="0.25">
      <c r="A98" s="15">
        <v>2</v>
      </c>
      <c r="B98" s="16">
        <v>1</v>
      </c>
      <c r="C98" s="17" t="s">
        <v>23</v>
      </c>
      <c r="D98" s="18" t="s">
        <v>24</v>
      </c>
      <c r="E98" s="19" t="s">
        <v>82</v>
      </c>
      <c r="F98" s="20">
        <v>220</v>
      </c>
      <c r="G98" s="20">
        <v>6.09</v>
      </c>
      <c r="H98" s="20">
        <v>10.88</v>
      </c>
      <c r="I98" s="20">
        <v>47.99</v>
      </c>
      <c r="J98" s="20">
        <v>315</v>
      </c>
      <c r="K98" s="21">
        <v>177</v>
      </c>
      <c r="L98" s="20">
        <v>73.709999999999994</v>
      </c>
    </row>
    <row r="99" spans="1:12" x14ac:dyDescent="0.25">
      <c r="A99" s="22"/>
      <c r="B99" s="23"/>
      <c r="C99" s="24"/>
      <c r="D99" s="29" t="s">
        <v>25</v>
      </c>
      <c r="E99" s="26" t="s">
        <v>48</v>
      </c>
      <c r="F99" s="27">
        <v>200</v>
      </c>
      <c r="G99" s="27">
        <v>2.8</v>
      </c>
      <c r="H99" s="27">
        <v>2.5</v>
      </c>
      <c r="I99" s="27">
        <v>13.6</v>
      </c>
      <c r="J99" s="27">
        <v>88</v>
      </c>
      <c r="K99" s="28">
        <v>379</v>
      </c>
      <c r="L99" s="27"/>
    </row>
    <row r="100" spans="1:12" x14ac:dyDescent="0.25">
      <c r="A100" s="22"/>
      <c r="B100" s="23"/>
      <c r="C100" s="24"/>
      <c r="D100" s="29" t="s">
        <v>26</v>
      </c>
      <c r="E100" s="26" t="s">
        <v>63</v>
      </c>
      <c r="F100" s="27">
        <v>25</v>
      </c>
      <c r="G100" s="27">
        <v>2</v>
      </c>
      <c r="H100" s="27">
        <v>0.38</v>
      </c>
      <c r="I100" s="27">
        <v>10</v>
      </c>
      <c r="J100" s="27">
        <v>51.5</v>
      </c>
      <c r="K100" s="28">
        <v>574</v>
      </c>
      <c r="L100" s="27"/>
    </row>
    <row r="101" spans="1:12" x14ac:dyDescent="0.25">
      <c r="A101" s="22"/>
      <c r="B101" s="23"/>
      <c r="C101" s="24"/>
      <c r="D101" s="29" t="s">
        <v>27</v>
      </c>
      <c r="E101" s="26" t="s">
        <v>40</v>
      </c>
      <c r="F101" s="27">
        <v>100</v>
      </c>
      <c r="G101" s="27">
        <v>0.4</v>
      </c>
      <c r="H101" s="27">
        <v>0.4</v>
      </c>
      <c r="I101" s="27">
        <v>9.8000000000000007</v>
      </c>
      <c r="J101" s="27">
        <v>47</v>
      </c>
      <c r="K101" s="28">
        <v>338</v>
      </c>
      <c r="L101" s="27"/>
    </row>
    <row r="102" spans="1:12" x14ac:dyDescent="0.25">
      <c r="A102" s="22"/>
      <c r="B102" s="23"/>
      <c r="C102" s="24"/>
      <c r="D102" s="52" t="s">
        <v>26</v>
      </c>
      <c r="E102" s="26" t="s">
        <v>62</v>
      </c>
      <c r="F102" s="27">
        <v>55</v>
      </c>
      <c r="G102" s="27">
        <v>2.4</v>
      </c>
      <c r="H102" s="27">
        <v>4.5</v>
      </c>
      <c r="I102" s="27">
        <v>28.5</v>
      </c>
      <c r="J102" s="27">
        <v>161.69999999999999</v>
      </c>
      <c r="K102" s="28">
        <v>2</v>
      </c>
      <c r="L102" s="27"/>
    </row>
    <row r="103" spans="1:12" x14ac:dyDescent="0.25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x14ac:dyDescent="0.25">
      <c r="A104" s="30"/>
      <c r="B104" s="31"/>
      <c r="C104" s="32"/>
      <c r="D104" s="33" t="s">
        <v>28</v>
      </c>
      <c r="E104" s="34"/>
      <c r="F104" s="35">
        <f>SUM(F98:F103)</f>
        <v>600</v>
      </c>
      <c r="G104" s="35">
        <f>SUM(G98:G103)</f>
        <v>13.690000000000001</v>
      </c>
      <c r="H104" s="35">
        <f>SUM(H98:H103)</f>
        <v>18.660000000000004</v>
      </c>
      <c r="I104" s="35">
        <f>SUM(I98:I103)</f>
        <v>109.89</v>
      </c>
      <c r="J104" s="35">
        <f>SUM(J98:J103)</f>
        <v>663.2</v>
      </c>
      <c r="K104" s="36"/>
      <c r="L104" s="35">
        <f>SUM(L98:L103)</f>
        <v>73.709999999999994</v>
      </c>
    </row>
    <row r="105" spans="1:12" x14ac:dyDescent="0.25">
      <c r="A105" s="37">
        <f>A98</f>
        <v>2</v>
      </c>
      <c r="B105" s="38">
        <f>B98</f>
        <v>1</v>
      </c>
      <c r="C105" s="39" t="s">
        <v>29</v>
      </c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25">
      <c r="A106" s="22"/>
      <c r="B106" s="23"/>
      <c r="C106" s="24"/>
      <c r="D106" s="29" t="s">
        <v>31</v>
      </c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9" t="s">
        <v>32</v>
      </c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22"/>
      <c r="B108" s="23"/>
      <c r="C108" s="24"/>
      <c r="D108" s="29" t="s">
        <v>33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25">
      <c r="A109" s="22"/>
      <c r="B109" s="23"/>
      <c r="C109" s="24"/>
      <c r="D109" s="29" t="s">
        <v>34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35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36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5"/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30"/>
      <c r="B114" s="31"/>
      <c r="C114" s="32"/>
      <c r="D114" s="33" t="s">
        <v>28</v>
      </c>
      <c r="E114" s="34"/>
      <c r="F114" s="35">
        <f>SUM(F105:F113)</f>
        <v>0</v>
      </c>
      <c r="G114" s="35">
        <f>SUM(G105:G113)</f>
        <v>0</v>
      </c>
      <c r="H114" s="35">
        <f>SUM(H105:H113)</f>
        <v>0</v>
      </c>
      <c r="I114" s="35">
        <f>SUM(I105:I113)</f>
        <v>0</v>
      </c>
      <c r="J114" s="35">
        <f>SUM(J105:J113)</f>
        <v>0</v>
      </c>
      <c r="K114" s="36"/>
      <c r="L114" s="35">
        <f>SUM(L105:L113)</f>
        <v>0</v>
      </c>
    </row>
    <row r="115" spans="1:12" ht="15" customHeight="1" thickBot="1" x14ac:dyDescent="0.3">
      <c r="A115" s="40">
        <f>A98</f>
        <v>2</v>
      </c>
      <c r="B115" s="41">
        <f>B98</f>
        <v>1</v>
      </c>
      <c r="C115" s="57" t="s">
        <v>37</v>
      </c>
      <c r="D115" s="57"/>
      <c r="E115" s="42"/>
      <c r="F115" s="43">
        <f>F104+F114</f>
        <v>600</v>
      </c>
      <c r="G115" s="43">
        <f>G104+G114</f>
        <v>13.690000000000001</v>
      </c>
      <c r="H115" s="43">
        <f>H104+H114</f>
        <v>18.660000000000004</v>
      </c>
      <c r="I115" s="43">
        <f>I104+I114</f>
        <v>109.89</v>
      </c>
      <c r="J115" s="43">
        <f>J104+J114</f>
        <v>663.2</v>
      </c>
      <c r="K115" s="43"/>
      <c r="L115" s="43">
        <f>L104+L114</f>
        <v>73.709999999999994</v>
      </c>
    </row>
    <row r="116" spans="1:12" x14ac:dyDescent="0.25">
      <c r="A116" s="44">
        <v>2</v>
      </c>
      <c r="B116" s="23">
        <v>2</v>
      </c>
      <c r="C116" s="17" t="s">
        <v>23</v>
      </c>
      <c r="D116" s="18" t="s">
        <v>24</v>
      </c>
      <c r="E116" s="19" t="s">
        <v>65</v>
      </c>
      <c r="F116" s="20">
        <v>170</v>
      </c>
      <c r="G116" s="20">
        <v>9</v>
      </c>
      <c r="H116" s="20">
        <v>8.5</v>
      </c>
      <c r="I116" s="20">
        <v>36</v>
      </c>
      <c r="J116" s="20">
        <v>257.3</v>
      </c>
      <c r="K116" s="21">
        <v>204</v>
      </c>
      <c r="L116" s="20">
        <v>73.709999999999994</v>
      </c>
    </row>
    <row r="117" spans="1:12" x14ac:dyDescent="0.25">
      <c r="A117" s="44"/>
      <c r="B117" s="23"/>
      <c r="C117" s="24"/>
      <c r="D117" s="52" t="s">
        <v>86</v>
      </c>
      <c r="E117" s="26" t="s">
        <v>89</v>
      </c>
      <c r="F117" s="27">
        <v>50</v>
      </c>
      <c r="G117" s="27">
        <v>3.75</v>
      </c>
      <c r="H117" s="27">
        <v>0.49</v>
      </c>
      <c r="I117" s="27">
        <v>42.2</v>
      </c>
      <c r="J117" s="27">
        <v>232.5</v>
      </c>
      <c r="K117" s="28" t="s">
        <v>75</v>
      </c>
      <c r="L117" s="27"/>
    </row>
    <row r="118" spans="1:12" x14ac:dyDescent="0.25">
      <c r="A118" s="44"/>
      <c r="B118" s="23"/>
      <c r="C118" s="24"/>
      <c r="D118" s="29" t="s">
        <v>25</v>
      </c>
      <c r="E118" s="26" t="s">
        <v>66</v>
      </c>
      <c r="F118" s="27">
        <v>200</v>
      </c>
      <c r="G118" s="27">
        <v>1</v>
      </c>
      <c r="H118" s="27">
        <v>0</v>
      </c>
      <c r="I118" s="27">
        <v>20.399999999999999</v>
      </c>
      <c r="J118" s="27">
        <v>84.8</v>
      </c>
      <c r="K118" s="28">
        <v>389</v>
      </c>
      <c r="L118" s="27"/>
    </row>
    <row r="119" spans="1:12" x14ac:dyDescent="0.25">
      <c r="A119" s="44"/>
      <c r="B119" s="23"/>
      <c r="C119" s="24"/>
      <c r="D119" s="29" t="s">
        <v>26</v>
      </c>
      <c r="E119" s="26" t="s">
        <v>79</v>
      </c>
      <c r="F119" s="27">
        <v>65</v>
      </c>
      <c r="G119" s="27">
        <v>5.12</v>
      </c>
      <c r="H119" s="27">
        <v>1.06</v>
      </c>
      <c r="I119" s="27">
        <v>31.84</v>
      </c>
      <c r="J119" s="27">
        <v>147.1</v>
      </c>
      <c r="K119" s="28" t="s">
        <v>52</v>
      </c>
      <c r="L119" s="27"/>
    </row>
    <row r="120" spans="1:12" x14ac:dyDescent="0.25">
      <c r="A120" s="44"/>
      <c r="B120" s="23"/>
      <c r="C120" s="24"/>
      <c r="D120" s="29" t="s">
        <v>27</v>
      </c>
      <c r="E120" s="26" t="s">
        <v>40</v>
      </c>
      <c r="F120" s="27">
        <v>100</v>
      </c>
      <c r="G120" s="27">
        <v>0.4</v>
      </c>
      <c r="H120" s="27">
        <v>0.4</v>
      </c>
      <c r="I120" s="27">
        <v>9.8000000000000007</v>
      </c>
      <c r="J120" s="27">
        <v>47</v>
      </c>
      <c r="K120" s="28">
        <v>338</v>
      </c>
      <c r="L120" s="27"/>
    </row>
    <row r="121" spans="1:12" x14ac:dyDescent="0.25">
      <c r="A121" s="44"/>
      <c r="B121" s="23"/>
      <c r="C121" s="24"/>
      <c r="D121" s="52" t="s">
        <v>30</v>
      </c>
      <c r="E121" s="26" t="s">
        <v>76</v>
      </c>
      <c r="F121" s="27">
        <v>80</v>
      </c>
      <c r="G121" s="27">
        <v>1.44</v>
      </c>
      <c r="H121" s="27">
        <v>10.66</v>
      </c>
      <c r="I121" s="27">
        <v>59.74</v>
      </c>
      <c r="J121" s="27">
        <v>76.400000000000006</v>
      </c>
      <c r="K121" s="28" t="s">
        <v>75</v>
      </c>
      <c r="L121" s="27"/>
    </row>
    <row r="122" spans="1:12" x14ac:dyDescent="0.25">
      <c r="A122" s="44"/>
      <c r="B122" s="23"/>
      <c r="C122" s="24"/>
      <c r="D122" s="52" t="s">
        <v>88</v>
      </c>
      <c r="E122" s="26" t="s">
        <v>78</v>
      </c>
      <c r="F122" s="27">
        <v>40</v>
      </c>
      <c r="G122" s="27">
        <v>5.08</v>
      </c>
      <c r="H122" s="27">
        <v>4.5999999999999996</v>
      </c>
      <c r="I122" s="27">
        <v>0.28000000000000003</v>
      </c>
      <c r="J122" s="27">
        <v>63</v>
      </c>
      <c r="K122" s="28">
        <v>209</v>
      </c>
      <c r="L122" s="27"/>
    </row>
    <row r="123" spans="1:12" x14ac:dyDescent="0.25">
      <c r="A123" s="45"/>
      <c r="B123" s="31"/>
      <c r="C123" s="32"/>
      <c r="D123" s="33" t="s">
        <v>28</v>
      </c>
      <c r="E123" s="34"/>
      <c r="F123" s="35">
        <v>715</v>
      </c>
      <c r="G123" s="35">
        <v>22.04</v>
      </c>
      <c r="H123" s="35">
        <v>25.22</v>
      </c>
      <c r="I123" s="35">
        <v>158.06</v>
      </c>
      <c r="J123" s="35">
        <v>675.69</v>
      </c>
      <c r="K123" s="36"/>
      <c r="L123" s="35">
        <f>SUM(L116:L122)</f>
        <v>73.709999999999994</v>
      </c>
    </row>
    <row r="124" spans="1:12" x14ac:dyDescent="0.25">
      <c r="A124" s="38">
        <f>A116</f>
        <v>2</v>
      </c>
      <c r="B124" s="38">
        <f>B116</f>
        <v>2</v>
      </c>
      <c r="C124" s="39" t="s">
        <v>29</v>
      </c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9" t="s">
        <v>31</v>
      </c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9" t="s">
        <v>32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4"/>
      <c r="B127" s="23"/>
      <c r="C127" s="24"/>
      <c r="D127" s="29" t="s">
        <v>33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25">
      <c r="A128" s="44"/>
      <c r="B128" s="23"/>
      <c r="C128" s="24"/>
      <c r="D128" s="29" t="s">
        <v>34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35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36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31"/>
      <c r="C133" s="32"/>
      <c r="D133" s="33" t="s">
        <v>28</v>
      </c>
      <c r="E133" s="34"/>
      <c r="F133" s="35">
        <f>SUM(F124:F132)</f>
        <v>0</v>
      </c>
      <c r="G133" s="35">
        <f>SUM(G124:G132)</f>
        <v>0</v>
      </c>
      <c r="H133" s="35">
        <f>SUM(H124:H132)</f>
        <v>0</v>
      </c>
      <c r="I133" s="35">
        <f>SUM(I124:I132)</f>
        <v>0</v>
      </c>
      <c r="J133" s="35">
        <f>SUM(J124:J132)</f>
        <v>0</v>
      </c>
      <c r="K133" s="36"/>
      <c r="L133" s="35">
        <f>SUM(L124:L132)</f>
        <v>0</v>
      </c>
    </row>
    <row r="134" spans="1:12" ht="15" customHeight="1" thickBot="1" x14ac:dyDescent="0.3">
      <c r="A134" s="46">
        <f>A116</f>
        <v>2</v>
      </c>
      <c r="B134" s="46">
        <f>B116</f>
        <v>2</v>
      </c>
      <c r="C134" s="57" t="s">
        <v>37</v>
      </c>
      <c r="D134" s="57"/>
      <c r="E134" s="42"/>
      <c r="F134" s="43">
        <f>F123+F133</f>
        <v>715</v>
      </c>
      <c r="G134" s="43">
        <f>G123+G133</f>
        <v>22.04</v>
      </c>
      <c r="H134" s="43">
        <f>H123+H133</f>
        <v>25.22</v>
      </c>
      <c r="I134" s="43">
        <f>I123+I133</f>
        <v>158.06</v>
      </c>
      <c r="J134" s="43">
        <f>J123+J133</f>
        <v>675.69</v>
      </c>
      <c r="K134" s="43"/>
      <c r="L134" s="43">
        <f>L123+L133</f>
        <v>73.709999999999994</v>
      </c>
    </row>
    <row r="135" spans="1:12" x14ac:dyDescent="0.25">
      <c r="A135" s="15">
        <v>2</v>
      </c>
      <c r="B135" s="16">
        <v>3</v>
      </c>
      <c r="C135" s="17" t="s">
        <v>23</v>
      </c>
      <c r="D135" s="53" t="s">
        <v>33</v>
      </c>
      <c r="E135" s="19" t="s">
        <v>43</v>
      </c>
      <c r="F135" s="20">
        <v>150</v>
      </c>
      <c r="G135" s="20">
        <v>3.06</v>
      </c>
      <c r="H135" s="20">
        <v>4.8</v>
      </c>
      <c r="I135" s="20">
        <v>20.399999999999999</v>
      </c>
      <c r="J135" s="20">
        <v>137.30000000000001</v>
      </c>
      <c r="K135" s="21">
        <v>312</v>
      </c>
      <c r="L135" s="20">
        <v>73.709999999999994</v>
      </c>
    </row>
    <row r="136" spans="1:12" x14ac:dyDescent="0.25">
      <c r="A136" s="22"/>
      <c r="B136" s="23"/>
      <c r="C136" s="24"/>
      <c r="D136" s="52" t="s">
        <v>90</v>
      </c>
      <c r="E136" s="26" t="s">
        <v>49</v>
      </c>
      <c r="F136" s="27">
        <v>100</v>
      </c>
      <c r="G136" s="27">
        <v>2.72</v>
      </c>
      <c r="H136" s="27">
        <v>7.76</v>
      </c>
      <c r="I136" s="27">
        <v>3.81</v>
      </c>
      <c r="J136" s="27">
        <v>159</v>
      </c>
      <c r="K136" s="28" t="s">
        <v>68</v>
      </c>
      <c r="L136" s="27"/>
    </row>
    <row r="137" spans="1:12" x14ac:dyDescent="0.25">
      <c r="A137" s="22"/>
      <c r="B137" s="23"/>
      <c r="C137" s="24"/>
      <c r="D137" s="29" t="s">
        <v>25</v>
      </c>
      <c r="E137" s="26"/>
      <c r="F137" s="27"/>
      <c r="G137" s="27"/>
      <c r="H137" s="27"/>
      <c r="I137" s="27"/>
      <c r="J137" s="27"/>
      <c r="K137" s="28"/>
      <c r="L137" s="27"/>
    </row>
    <row r="138" spans="1:12" ht="15.75" customHeight="1" x14ac:dyDescent="0.25">
      <c r="A138" s="22"/>
      <c r="B138" s="23"/>
      <c r="C138" s="24"/>
      <c r="D138" s="29" t="s">
        <v>26</v>
      </c>
      <c r="E138" s="26" t="s">
        <v>54</v>
      </c>
      <c r="F138" s="27">
        <v>70</v>
      </c>
      <c r="G138" s="27">
        <v>5.42</v>
      </c>
      <c r="H138" s="27">
        <v>0.74</v>
      </c>
      <c r="I138" s="27">
        <v>32.14</v>
      </c>
      <c r="J138" s="27">
        <v>146.80000000000001</v>
      </c>
      <c r="K138" s="28" t="s">
        <v>55</v>
      </c>
      <c r="L138" s="27"/>
    </row>
    <row r="139" spans="1:12" x14ac:dyDescent="0.25">
      <c r="A139" s="22"/>
      <c r="B139" s="23"/>
      <c r="C139" s="24"/>
      <c r="D139" s="29" t="s">
        <v>27</v>
      </c>
      <c r="E139" s="26"/>
      <c r="F139" s="27"/>
      <c r="G139" s="27"/>
      <c r="H139" s="27"/>
      <c r="I139" s="27"/>
      <c r="J139" s="27"/>
      <c r="K139" s="28"/>
      <c r="L139" s="27"/>
    </row>
    <row r="140" spans="1:12" ht="17.25" customHeight="1" x14ac:dyDescent="0.25">
      <c r="A140" s="22"/>
      <c r="B140" s="23"/>
      <c r="C140" s="24"/>
      <c r="D140" s="54" t="s">
        <v>30</v>
      </c>
      <c r="E140" s="26" t="s">
        <v>67</v>
      </c>
      <c r="F140" s="27">
        <v>80</v>
      </c>
      <c r="G140" s="27">
        <v>0.87</v>
      </c>
      <c r="H140" s="27">
        <v>3.87</v>
      </c>
      <c r="I140" s="27">
        <v>10.96</v>
      </c>
      <c r="J140" s="27">
        <v>83.12</v>
      </c>
      <c r="K140" s="28">
        <v>53</v>
      </c>
      <c r="L140" s="27"/>
    </row>
    <row r="141" spans="1:12" x14ac:dyDescent="0.25">
      <c r="A141" s="22"/>
      <c r="B141" s="23"/>
      <c r="C141" s="24"/>
      <c r="D141" s="52" t="s">
        <v>87</v>
      </c>
      <c r="E141" s="26" t="s">
        <v>69</v>
      </c>
      <c r="F141" s="27">
        <v>200</v>
      </c>
      <c r="G141" s="27">
        <v>5.8</v>
      </c>
      <c r="H141" s="27">
        <v>5</v>
      </c>
      <c r="I141" s="27">
        <v>8</v>
      </c>
      <c r="J141" s="27">
        <v>100</v>
      </c>
      <c r="K141" s="28">
        <v>386</v>
      </c>
      <c r="L141" s="27"/>
    </row>
    <row r="142" spans="1:12" x14ac:dyDescent="0.25">
      <c r="A142" s="30"/>
      <c r="B142" s="31"/>
      <c r="C142" s="32"/>
      <c r="D142" s="33" t="s">
        <v>28</v>
      </c>
      <c r="E142" s="34"/>
      <c r="F142" s="35">
        <f>SUM(F135:F141)</f>
        <v>600</v>
      </c>
      <c r="G142" s="35">
        <f>SUM(G135:G141)</f>
        <v>17.869999999999997</v>
      </c>
      <c r="H142" s="35">
        <f>SUM(H135:H141)</f>
        <v>22.169999999999998</v>
      </c>
      <c r="I142" s="35">
        <f>SUM(I135:I141)</f>
        <v>75.31</v>
      </c>
      <c r="J142" s="35">
        <f>SUM(J135:J141)</f>
        <v>626.22</v>
      </c>
      <c r="K142" s="36"/>
      <c r="L142" s="35">
        <f>SUM(L135:L141)</f>
        <v>73.709999999999994</v>
      </c>
    </row>
    <row r="143" spans="1:12" x14ac:dyDescent="0.25">
      <c r="A143" s="37">
        <f>A135</f>
        <v>2</v>
      </c>
      <c r="B143" s="38">
        <f>B135</f>
        <v>3</v>
      </c>
      <c r="C143" s="39" t="s">
        <v>29</v>
      </c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30"/>
      <c r="B152" s="31"/>
      <c r="C152" s="32"/>
      <c r="D152" s="33" t="s">
        <v>28</v>
      </c>
      <c r="E152" s="34"/>
      <c r="F152" s="35">
        <f>SUM(F143:F151)</f>
        <v>0</v>
      </c>
      <c r="G152" s="35">
        <f>SUM(G143:G151)</f>
        <v>0</v>
      </c>
      <c r="H152" s="35">
        <f>SUM(H143:H151)</f>
        <v>0</v>
      </c>
      <c r="I152" s="35">
        <f>SUM(I143:I151)</f>
        <v>0</v>
      </c>
      <c r="J152" s="35">
        <f>SUM(J143:J151)</f>
        <v>0</v>
      </c>
      <c r="K152" s="36"/>
      <c r="L152" s="35">
        <f>SUM(L143:L151)</f>
        <v>0</v>
      </c>
    </row>
    <row r="153" spans="1:12" ht="15" customHeight="1" thickBot="1" x14ac:dyDescent="0.3">
      <c r="A153" s="40">
        <f>A135</f>
        <v>2</v>
      </c>
      <c r="B153" s="41">
        <f>B135</f>
        <v>3</v>
      </c>
      <c r="C153" s="57" t="s">
        <v>37</v>
      </c>
      <c r="D153" s="57"/>
      <c r="E153" s="42"/>
      <c r="F153" s="43">
        <f>F142+F152</f>
        <v>600</v>
      </c>
      <c r="G153" s="43">
        <f>G142+G152</f>
        <v>17.869999999999997</v>
      </c>
      <c r="H153" s="43">
        <f>H142+H152</f>
        <v>22.169999999999998</v>
      </c>
      <c r="I153" s="43">
        <f>I142+I152</f>
        <v>75.31</v>
      </c>
      <c r="J153" s="43">
        <f>J142+J152</f>
        <v>626.22</v>
      </c>
      <c r="K153" s="43"/>
      <c r="L153" s="43">
        <f>L142+L152</f>
        <v>73.709999999999994</v>
      </c>
    </row>
    <row r="154" spans="1:12" x14ac:dyDescent="0.25">
      <c r="A154" s="15">
        <v>2</v>
      </c>
      <c r="B154" s="16">
        <v>4</v>
      </c>
      <c r="C154" s="17" t="s">
        <v>23</v>
      </c>
      <c r="D154" s="53" t="s">
        <v>33</v>
      </c>
      <c r="E154" s="19" t="s">
        <v>46</v>
      </c>
      <c r="F154" s="20">
        <v>150</v>
      </c>
      <c r="G154" s="20">
        <v>4.58</v>
      </c>
      <c r="H154" s="20">
        <v>5</v>
      </c>
      <c r="I154" s="20">
        <v>20.5</v>
      </c>
      <c r="J154" s="20">
        <v>145.5</v>
      </c>
      <c r="K154" s="21">
        <v>303</v>
      </c>
      <c r="L154" s="20">
        <v>73.709999999999994</v>
      </c>
    </row>
    <row r="155" spans="1:12" x14ac:dyDescent="0.25">
      <c r="A155" s="22"/>
      <c r="B155" s="23"/>
      <c r="C155" s="24"/>
      <c r="D155" s="52" t="s">
        <v>32</v>
      </c>
      <c r="E155" s="26" t="s">
        <v>91</v>
      </c>
      <c r="F155" s="27">
        <v>100</v>
      </c>
      <c r="G155" s="27">
        <v>11.28</v>
      </c>
      <c r="H155" s="27">
        <v>11.84</v>
      </c>
      <c r="I155" s="27">
        <v>13.9</v>
      </c>
      <c r="J155" s="27">
        <v>202</v>
      </c>
      <c r="K155" s="28" t="s">
        <v>70</v>
      </c>
      <c r="L155" s="27"/>
    </row>
    <row r="156" spans="1:12" x14ac:dyDescent="0.25">
      <c r="A156" s="22"/>
      <c r="B156" s="23"/>
      <c r="C156" s="24"/>
      <c r="D156" s="29" t="s">
        <v>25</v>
      </c>
      <c r="E156" s="26" t="s">
        <v>72</v>
      </c>
      <c r="F156" s="27">
        <v>200</v>
      </c>
      <c r="G156" s="27">
        <v>0.2</v>
      </c>
      <c r="H156" s="27">
        <v>0.02</v>
      </c>
      <c r="I156" s="27">
        <v>26.4</v>
      </c>
      <c r="J156" s="27">
        <v>106</v>
      </c>
      <c r="K156" s="28">
        <v>480</v>
      </c>
      <c r="L156" s="27"/>
    </row>
    <row r="157" spans="1:12" x14ac:dyDescent="0.25">
      <c r="A157" s="22"/>
      <c r="B157" s="23"/>
      <c r="C157" s="24"/>
      <c r="D157" s="29" t="s">
        <v>26</v>
      </c>
      <c r="E157" s="26" t="s">
        <v>54</v>
      </c>
      <c r="F157" s="27">
        <v>70</v>
      </c>
      <c r="G157" s="27">
        <v>5.42</v>
      </c>
      <c r="H157" s="27">
        <v>0.74</v>
      </c>
      <c r="I157" s="27">
        <v>32.14</v>
      </c>
      <c r="J157" s="27">
        <v>146.80000000000001</v>
      </c>
      <c r="K157" s="28" t="s">
        <v>55</v>
      </c>
      <c r="L157" s="27"/>
    </row>
    <row r="158" spans="1:12" x14ac:dyDescent="0.25">
      <c r="A158" s="22"/>
      <c r="B158" s="23"/>
      <c r="C158" s="24"/>
      <c r="D158" s="29" t="s">
        <v>27</v>
      </c>
      <c r="E158" s="26" t="s">
        <v>73</v>
      </c>
      <c r="F158" s="27">
        <v>100</v>
      </c>
      <c r="G158" s="27">
        <v>0.4</v>
      </c>
      <c r="H158" s="27">
        <v>0.4</v>
      </c>
      <c r="I158" s="27">
        <v>9.8000000000000007</v>
      </c>
      <c r="J158" s="27">
        <v>47</v>
      </c>
      <c r="K158" s="28">
        <v>338</v>
      </c>
      <c r="L158" s="27"/>
    </row>
    <row r="159" spans="1:12" x14ac:dyDescent="0.25">
      <c r="A159" s="22"/>
      <c r="B159" s="23"/>
      <c r="C159" s="24"/>
      <c r="D159" s="52" t="s">
        <v>30</v>
      </c>
      <c r="E159" s="26" t="s">
        <v>71</v>
      </c>
      <c r="F159" s="27">
        <v>80</v>
      </c>
      <c r="G159" s="27">
        <v>0.64</v>
      </c>
      <c r="H159" s="27">
        <v>0.08</v>
      </c>
      <c r="I159" s="27">
        <v>1.36</v>
      </c>
      <c r="J159" s="27">
        <v>8</v>
      </c>
      <c r="K159" s="28" t="s">
        <v>64</v>
      </c>
      <c r="L159" s="27"/>
    </row>
    <row r="160" spans="1:12" x14ac:dyDescent="0.2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x14ac:dyDescent="0.25">
      <c r="A161" s="30"/>
      <c r="B161" s="31"/>
      <c r="C161" s="32"/>
      <c r="D161" s="33" t="s">
        <v>28</v>
      </c>
      <c r="E161" s="34"/>
      <c r="F161" s="35">
        <f>SUM(F154:F160)</f>
        <v>700</v>
      </c>
      <c r="G161" s="35">
        <f>SUM(G154:G160)</f>
        <v>22.519999999999996</v>
      </c>
      <c r="H161" s="35">
        <f>SUM(H154:H160)</f>
        <v>18.079999999999995</v>
      </c>
      <c r="I161" s="35">
        <f>SUM(I154:I160)</f>
        <v>104.1</v>
      </c>
      <c r="J161" s="35">
        <f>SUM(J154:J160)</f>
        <v>655.29999999999995</v>
      </c>
      <c r="K161" s="36"/>
      <c r="L161" s="35">
        <f>SUM(L154:L160)</f>
        <v>73.709999999999994</v>
      </c>
    </row>
    <row r="162" spans="1:12" x14ac:dyDescent="0.25">
      <c r="A162" s="37">
        <f>A154</f>
        <v>2</v>
      </c>
      <c r="B162" s="38">
        <f>B154</f>
        <v>4</v>
      </c>
      <c r="C162" s="39" t="s">
        <v>29</v>
      </c>
      <c r="D162" s="29" t="s">
        <v>30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9" t="s">
        <v>31</v>
      </c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9" t="s">
        <v>32</v>
      </c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22"/>
      <c r="B165" s="23"/>
      <c r="C165" s="24"/>
      <c r="D165" s="29" t="s">
        <v>33</v>
      </c>
      <c r="E165" s="26"/>
      <c r="F165" s="27"/>
      <c r="G165" s="27"/>
      <c r="H165" s="27"/>
      <c r="I165" s="27"/>
      <c r="J165" s="27"/>
      <c r="K165" s="28"/>
      <c r="L165" s="27"/>
    </row>
    <row r="166" spans="1:12" x14ac:dyDescent="0.25">
      <c r="A166" s="22"/>
      <c r="B166" s="23"/>
      <c r="C166" s="24"/>
      <c r="D166" s="29" t="s">
        <v>34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35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36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5"/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30"/>
      <c r="B171" s="31"/>
      <c r="C171" s="32"/>
      <c r="D171" s="33" t="s">
        <v>28</v>
      </c>
      <c r="E171" s="34"/>
      <c r="F171" s="35">
        <f>SUM(F162:F170)</f>
        <v>0</v>
      </c>
      <c r="G171" s="35">
        <f>SUM(G162:G170)</f>
        <v>0</v>
      </c>
      <c r="H171" s="35">
        <f>SUM(H162:H170)</f>
        <v>0</v>
      </c>
      <c r="I171" s="35">
        <f>SUM(I162:I170)</f>
        <v>0</v>
      </c>
      <c r="J171" s="35">
        <f>SUM(J162:J170)</f>
        <v>0</v>
      </c>
      <c r="K171" s="36"/>
      <c r="L171" s="35">
        <f>SUM(L162:L170)</f>
        <v>0</v>
      </c>
    </row>
    <row r="172" spans="1:12" ht="15" customHeight="1" thickBot="1" x14ac:dyDescent="0.3">
      <c r="A172" s="40">
        <f>A154</f>
        <v>2</v>
      </c>
      <c r="B172" s="41">
        <f>B154</f>
        <v>4</v>
      </c>
      <c r="C172" s="57" t="s">
        <v>37</v>
      </c>
      <c r="D172" s="57"/>
      <c r="E172" s="42"/>
      <c r="F172" s="43">
        <f>F161+F171</f>
        <v>700</v>
      </c>
      <c r="G172" s="43">
        <f>G161+G171</f>
        <v>22.519999999999996</v>
      </c>
      <c r="H172" s="43">
        <f>H161+H171</f>
        <v>18.079999999999995</v>
      </c>
      <c r="I172" s="43">
        <f>I161+I171</f>
        <v>104.1</v>
      </c>
      <c r="J172" s="43">
        <f>J161+J171</f>
        <v>655.29999999999995</v>
      </c>
      <c r="K172" s="43"/>
      <c r="L172" s="43">
        <f>L161+L171</f>
        <v>73.709999999999994</v>
      </c>
    </row>
    <row r="173" spans="1:12" x14ac:dyDescent="0.25">
      <c r="A173" s="15">
        <v>2</v>
      </c>
      <c r="B173" s="16">
        <v>5</v>
      </c>
      <c r="C173" s="17" t="s">
        <v>23</v>
      </c>
      <c r="D173" s="18" t="s">
        <v>24</v>
      </c>
      <c r="E173" s="19" t="s">
        <v>74</v>
      </c>
      <c r="F173" s="20">
        <v>240</v>
      </c>
      <c r="G173" s="20">
        <v>16</v>
      </c>
      <c r="H173" s="20">
        <v>21.2</v>
      </c>
      <c r="I173" s="20">
        <v>23.6</v>
      </c>
      <c r="J173" s="20">
        <v>378.4</v>
      </c>
      <c r="K173" s="21">
        <v>258</v>
      </c>
      <c r="L173" s="20">
        <v>73.709999999999994</v>
      </c>
    </row>
    <row r="174" spans="1:12" x14ac:dyDescent="0.25">
      <c r="A174" s="22"/>
      <c r="B174" s="23"/>
      <c r="C174" s="24"/>
      <c r="D174" s="29" t="s">
        <v>25</v>
      </c>
      <c r="E174" s="26" t="s">
        <v>41</v>
      </c>
      <c r="F174" s="27">
        <v>210</v>
      </c>
      <c r="G174" s="27">
        <v>0.2</v>
      </c>
      <c r="H174" s="27">
        <v>0.1</v>
      </c>
      <c r="I174" s="27">
        <v>9.3000000000000007</v>
      </c>
      <c r="J174" s="27">
        <v>38</v>
      </c>
      <c r="K174" s="28">
        <v>457</v>
      </c>
      <c r="L174" s="27"/>
    </row>
    <row r="175" spans="1:12" x14ac:dyDescent="0.25">
      <c r="A175" s="22"/>
      <c r="B175" s="23"/>
      <c r="C175" s="24"/>
      <c r="D175" s="29" t="s">
        <v>26</v>
      </c>
      <c r="E175" s="26" t="s">
        <v>54</v>
      </c>
      <c r="F175" s="27">
        <v>70</v>
      </c>
      <c r="G175" s="27">
        <v>5.42</v>
      </c>
      <c r="H175" s="27">
        <v>0.74</v>
      </c>
      <c r="I175" s="27">
        <v>32.14</v>
      </c>
      <c r="J175" s="27">
        <v>146.80000000000001</v>
      </c>
      <c r="K175" s="28" t="s">
        <v>55</v>
      </c>
      <c r="L175" s="27"/>
    </row>
    <row r="176" spans="1:12" x14ac:dyDescent="0.25">
      <c r="A176" s="22"/>
      <c r="B176" s="23"/>
      <c r="C176" s="24"/>
      <c r="D176" s="29" t="s">
        <v>27</v>
      </c>
      <c r="E176" s="26"/>
      <c r="F176" s="27"/>
      <c r="G176" s="27"/>
      <c r="H176" s="27"/>
      <c r="I176" s="27"/>
      <c r="J176" s="27"/>
      <c r="K176" s="28"/>
      <c r="L176" s="27"/>
    </row>
    <row r="177" spans="1:12" x14ac:dyDescent="0.25">
      <c r="A177" s="22"/>
      <c r="B177" s="23"/>
      <c r="C177" s="24"/>
      <c r="D177" s="52" t="s">
        <v>30</v>
      </c>
      <c r="E177" s="26" t="s">
        <v>50</v>
      </c>
      <c r="F177" s="27">
        <v>80</v>
      </c>
      <c r="G177" s="27">
        <v>1.06</v>
      </c>
      <c r="H177" s="27">
        <v>4.8</v>
      </c>
      <c r="I177" s="27">
        <v>5.2</v>
      </c>
      <c r="J177" s="27">
        <v>69.459999999999994</v>
      </c>
      <c r="K177" s="28">
        <v>55</v>
      </c>
      <c r="L177" s="27"/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.75" customHeight="1" x14ac:dyDescent="0.25">
      <c r="A179" s="30"/>
      <c r="B179" s="31"/>
      <c r="C179" s="32"/>
      <c r="D179" s="33" t="s">
        <v>28</v>
      </c>
      <c r="E179" s="34"/>
      <c r="F179" s="35">
        <f>SUM(F173:F178)</f>
        <v>600</v>
      </c>
      <c r="G179" s="35">
        <f>SUM(G173:G178)</f>
        <v>22.679999999999996</v>
      </c>
      <c r="H179" s="35">
        <f>SUM(H173:H178)</f>
        <v>26.84</v>
      </c>
      <c r="I179" s="35">
        <f>SUM(I173:I178)</f>
        <v>70.240000000000009</v>
      </c>
      <c r="J179" s="35">
        <f>SUM(J173:J178)</f>
        <v>632.66000000000008</v>
      </c>
      <c r="K179" s="36"/>
      <c r="L179" s="35">
        <f>SUM(L173:L178)</f>
        <v>73.709999999999994</v>
      </c>
    </row>
    <row r="180" spans="1:12" x14ac:dyDescent="0.25">
      <c r="A180" s="37">
        <f>A173</f>
        <v>2</v>
      </c>
      <c r="B180" s="38">
        <f>B173</f>
        <v>5</v>
      </c>
      <c r="C180" s="39" t="s">
        <v>29</v>
      </c>
      <c r="D180" s="29" t="s">
        <v>30</v>
      </c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22"/>
      <c r="B181" s="23"/>
      <c r="C181" s="24"/>
      <c r="D181" s="29" t="s">
        <v>31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9" t="s">
        <v>32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9" t="s">
        <v>33</v>
      </c>
      <c r="E183" s="26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2"/>
      <c r="B184" s="23"/>
      <c r="C184" s="24"/>
      <c r="D184" s="29" t="s">
        <v>34</v>
      </c>
      <c r="E184" s="26"/>
      <c r="F184" s="27"/>
      <c r="G184" s="27"/>
      <c r="H184" s="27"/>
      <c r="I184" s="27"/>
      <c r="J184" s="27"/>
      <c r="K184" s="28"/>
      <c r="L184" s="27"/>
    </row>
    <row r="185" spans="1:12" x14ac:dyDescent="0.25">
      <c r="A185" s="22"/>
      <c r="B185" s="23"/>
      <c r="C185" s="24"/>
      <c r="D185" s="29" t="s">
        <v>35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36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5"/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5"/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30"/>
      <c r="B189" s="31"/>
      <c r="C189" s="32"/>
      <c r="D189" s="33" t="s">
        <v>28</v>
      </c>
      <c r="E189" s="34"/>
      <c r="F189" s="35">
        <f>SUM(F180:F188)</f>
        <v>0</v>
      </c>
      <c r="G189" s="35">
        <f>SUM(G180:G188)</f>
        <v>0</v>
      </c>
      <c r="H189" s="35">
        <f>SUM(H180:H188)</f>
        <v>0</v>
      </c>
      <c r="I189" s="35">
        <f>SUM(I180:I188)</f>
        <v>0</v>
      </c>
      <c r="J189" s="35">
        <f>SUM(J180:J188)</f>
        <v>0</v>
      </c>
      <c r="K189" s="36"/>
      <c r="L189" s="35">
        <f>SUM(L180:L188)</f>
        <v>0</v>
      </c>
    </row>
    <row r="190" spans="1:12" ht="15" customHeight="1" x14ac:dyDescent="0.25">
      <c r="A190" s="40">
        <f>A173</f>
        <v>2</v>
      </c>
      <c r="B190" s="41">
        <f>B173</f>
        <v>5</v>
      </c>
      <c r="C190" s="57" t="s">
        <v>37</v>
      </c>
      <c r="D190" s="57"/>
      <c r="E190" s="42"/>
      <c r="F190" s="43">
        <f>F179+F189</f>
        <v>600</v>
      </c>
      <c r="G190" s="43">
        <f>G179+G189</f>
        <v>22.679999999999996</v>
      </c>
      <c r="H190" s="43">
        <f>H179+H189</f>
        <v>26.84</v>
      </c>
      <c r="I190" s="43">
        <f>I179+I189</f>
        <v>70.240000000000009</v>
      </c>
      <c r="J190" s="43">
        <f>J179+J189</f>
        <v>632.66000000000008</v>
      </c>
      <c r="K190" s="43"/>
      <c r="L190" s="43">
        <f>L179+L189</f>
        <v>73.709999999999994</v>
      </c>
    </row>
    <row r="191" spans="1:12" ht="12.75" customHeight="1" x14ac:dyDescent="0.25">
      <c r="A191" s="47"/>
      <c r="B191" s="48"/>
      <c r="C191" s="58" t="s">
        <v>38</v>
      </c>
      <c r="D191" s="58"/>
      <c r="E191" s="58"/>
      <c r="F191" s="49">
        <f>(F23+F41+F60+F78+F97+F115+F134+F153+F172+F190)/(IF(F23=0,0,1)+IF(F41=0,0,1)+IF(F60=0,0,1)+IF(F78=0,0,1)+IF(F97=0,0,1)+IF(F115=0,0,1)+IF(F134=0,0,1)+IF(F153=0,0,1)+IF(F172=0,0,1)+IF(F190=0,0,1))</f>
        <v>622.5</v>
      </c>
      <c r="G191" s="49">
        <f>(G23+G41+G60+G78+G97+G115+G134+G153+G172+G190)/(IF(G23=0,0,1)+IF(G41=0,0,1)+IF(G60=0,0,1)+IF(G78=0,0,1)+IF(G97=0,0,1)+IF(G115=0,0,1)+IF(G134=0,0,1)+IF(G153=0,0,1)+IF(G172=0,0,1)+IF(G190=0,0,1))</f>
        <v>20.804000000000002</v>
      </c>
      <c r="H191" s="49">
        <f>(H23+H41+H60+H78+H97+H115+H134+H153+H172+H190)/(IF(H23=0,0,1)+IF(H41=0,0,1)+IF(H60=0,0,1)+IF(H78=0,0,1)+IF(H97=0,0,1)+IF(H115=0,0,1)+IF(H134=0,0,1)+IF(H153=0,0,1)+IF(H172=0,0,1)+IF(H190=0,0,1))</f>
        <v>21.790999999999997</v>
      </c>
      <c r="I191" s="49">
        <f>(I23+I41+I60+I78+I97+I115+I134+I153+I172+I190)/(IF(I23=0,0,1)+IF(I41=0,0,1)+IF(I60=0,0,1)+IF(I78=0,0,1)+IF(I97=0,0,1)+IF(I115=0,0,1)+IF(I134=0,0,1)+IF(I153=0,0,1)+IF(I172=0,0,1)+IF(I190=0,0,1))</f>
        <v>103.75700000000002</v>
      </c>
      <c r="J191" s="49">
        <f>(J23+J41+J60+J78+J97+J115+J134+J153+J172+J190)/(IF(J23=0,0,1)+IF(J41=0,0,1)+IF(J60=0,0,1)+IF(J78=0,0,1)+IF(J97=0,0,1)+IF(J115=0,0,1)+IF(J134=0,0,1)+IF(J153=0,0,1)+IF(J172=0,0,1)+IF(J190=0,0,1))</f>
        <v>645.00700000000018</v>
      </c>
      <c r="K191" s="49"/>
      <c r="L191" s="49">
        <f>(L23+L41+L60+L78+L97+L115+L134+L153+L172+L190)/(IF(L23=0,0,1)+IF(L41=0,0,1)+IF(L60=0,0,1)+IF(L78=0,0,1)+IF(L97=0,0,1)+IF(L115=0,0,1)+IF(L134=0,0,1)+IF(L153=0,0,1)+IF(L172=0,0,1)+IF(L190=0,0,1))</f>
        <v>73.710000000000008</v>
      </c>
    </row>
  </sheetData>
  <mergeCells count="14">
    <mergeCell ref="C153:D153"/>
    <mergeCell ref="C172:D172"/>
    <mergeCell ref="C190:D190"/>
    <mergeCell ref="C191:E191"/>
    <mergeCell ref="C60:D60"/>
    <mergeCell ref="C78:D78"/>
    <mergeCell ref="C97:D97"/>
    <mergeCell ref="C115:D115"/>
    <mergeCell ref="C134:D134"/>
    <mergeCell ref="C1:E1"/>
    <mergeCell ref="H1:K1"/>
    <mergeCell ref="H2:K2"/>
    <mergeCell ref="C23:D23"/>
    <mergeCell ref="C41:D41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2024-12-19T08:25:01Z</cp:lastPrinted>
  <dcterms:created xsi:type="dcterms:W3CDTF">2022-05-16T14:23:56Z</dcterms:created>
  <dcterms:modified xsi:type="dcterms:W3CDTF">2025-01-09T06:50:01Z</dcterms:modified>
  <dc:language>ru-RU</dc:language>
</cp:coreProperties>
</file>